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存量住宅用地公开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<sst xmlns="http://schemas.openxmlformats.org/spreadsheetml/2006/main" count="60" uniqueCount="37">
  <si>
    <t>黄石市存量住宅用地信息汇总表</t>
  </si>
  <si>
    <t>单位：公顷</t>
  </si>
  <si>
    <t>市（州）</t>
  </si>
  <si>
    <t>县（市、区）</t>
  </si>
  <si>
    <t>存量住宅用地数据汇总情况</t>
  </si>
  <si>
    <t>项目总数</t>
  </si>
  <si>
    <t>存量住宅用地面积</t>
  </si>
  <si>
    <t>未动工的土地面积</t>
  </si>
  <si>
    <t>已动工未竣工的土地面积</t>
  </si>
  <si>
    <t>未销售房屋的土地面积</t>
  </si>
  <si>
    <t>黄石市</t>
  </si>
  <si>
    <t>市辖区</t>
  </si>
  <si>
    <t>大冶市</t>
  </si>
  <si>
    <t>阳新县</t>
  </si>
  <si>
    <t>合计</t>
  </si>
  <si>
    <t>填表说明：1.此表由市（州）自然资主管部门填写，统计时间截至2021年12月底．每行为地级（含）以上城市市辖区和其他县（市）
          2. “存量住宅用地数据汇总情况” 对照 《自然资源部办公厅关于进一步规范存量住宅用地信息公开工作的函》 （自然资办函 〔1432〕 号） 及其附表填写。
          3. “存量住宅用地信息公开情况” 由市（州）自然资源主管部门根据自查情况填写 。
          4.合计一栏，“存量住宅用地公开情况” 各分项填写对应的城市数量。</t>
  </si>
  <si>
    <t>2021年度住宅用地供应计划公开情况表</t>
  </si>
  <si>
    <t>住宅用地供应计划</t>
  </si>
  <si>
    <t>租赁住房用地供应计划</t>
  </si>
  <si>
    <t>住宅用地供应计划公开情况</t>
  </si>
  <si>
    <t>存在的问题</t>
  </si>
  <si>
    <t>计划供应面积</t>
  </si>
  <si>
    <t>公告供应量</t>
  </si>
  <si>
    <t>计划执行率</t>
  </si>
  <si>
    <t>占住宅供应计划比例</t>
  </si>
  <si>
    <t>属于大城市</t>
  </si>
  <si>
    <t>按时公开</t>
  </si>
  <si>
    <t>内容完整</t>
  </si>
  <si>
    <t>程序合规</t>
  </si>
  <si>
    <t>方式规范</t>
  </si>
  <si>
    <t>小计</t>
  </si>
  <si>
    <t>独立宗地供应</t>
  </si>
  <si>
    <t>混合用地供应或配建</t>
  </si>
  <si>
    <t>是</t>
  </si>
  <si>
    <t>大冶</t>
  </si>
  <si>
    <t>否</t>
  </si>
  <si>
    <t xml:space="preserve">填表说明：l.此表由市（州）自然资主管部门填写，统计时间截至2021年9月底．每行为地级（含）以上城市市辖区和其他县（市）。
         2.住宅用地供应计划可单独编制 ，也可包含在年度国有建设用地供应计划中，但内容要相对组立完整 ，符合要求 。
         3. “ 住宅用地供应计划”“租赁住房用地供应计划” 对照部土地市场动态监测与监管系统数据填写；“住宅用地供应计划公开情况” 由市（州）自然资源主管部门根据自查情况填写。
         4. 租赁住房用地要求只针对大城市 （含特大和超大城市） ，要在住宅用地供应计划中单列租赁住房用地 ，占比不低于10% ，大城市 （含特大和超大城 市）是指城区常住人口100万以上的城市。
         5.合计一栏，计划执行率=公告供应量之和／计划供应面积之和 ，“属于大城市” 以及住宅用地供应计划公开情况” 各分项填写对应的城市数量。
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</si>
</sst>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5" borderId="12" applyNumberFormat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17" fillId="17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D4" sqref="D4:D6"/>
    </sheetView>
  </sheetViews>
  <sheetFormatPr defaultColWidth="9" defaultRowHeight="13.5" outlineLevelCol="6"/>
  <cols>
    <col min="2" max="2" width="10.125" customWidth="1"/>
    <col min="3" max="7" width="25.6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7:7">
      <c r="G2" s="14" t="s">
        <v>1</v>
      </c>
    </row>
    <row r="3" ht="30" customHeight="1" spans="1:7">
      <c r="A3" s="3" t="s">
        <v>2</v>
      </c>
      <c r="B3" s="3" t="s">
        <v>3</v>
      </c>
      <c r="C3" s="3" t="s">
        <v>4</v>
      </c>
      <c r="D3" s="3"/>
      <c r="E3" s="3"/>
      <c r="F3" s="3"/>
      <c r="G3" s="3"/>
    </row>
    <row r="4" ht="23.1" customHeight="1" spans="1:7">
      <c r="A4" s="3"/>
      <c r="B4" s="3"/>
      <c r="C4" s="3" t="s">
        <v>5</v>
      </c>
      <c r="D4" s="3" t="s">
        <v>6</v>
      </c>
      <c r="E4" s="3"/>
      <c r="F4" s="3"/>
      <c r="G4" s="3"/>
    </row>
    <row r="5" ht="20.1" customHeight="1" spans="1:7">
      <c r="A5" s="3"/>
      <c r="B5" s="3"/>
      <c r="C5" s="3"/>
      <c r="D5" s="3"/>
      <c r="E5" s="3" t="s">
        <v>7</v>
      </c>
      <c r="F5" s="15" t="s">
        <v>8</v>
      </c>
      <c r="G5" s="3"/>
    </row>
    <row r="6" ht="33" customHeight="1" spans="1:7">
      <c r="A6" s="3"/>
      <c r="B6" s="3"/>
      <c r="C6" s="3"/>
      <c r="D6" s="3"/>
      <c r="E6" s="3"/>
      <c r="F6" s="3"/>
      <c r="G6" s="3" t="s">
        <v>9</v>
      </c>
    </row>
    <row r="7" ht="35.1" customHeight="1" spans="1:7">
      <c r="A7" s="6" t="s">
        <v>10</v>
      </c>
      <c r="B7" s="6" t="s">
        <v>11</v>
      </c>
      <c r="C7" s="6">
        <v>180</v>
      </c>
      <c r="D7" s="16">
        <v>646.5662</v>
      </c>
      <c r="E7" s="16">
        <v>206.40878</v>
      </c>
      <c r="F7" s="16">
        <f>D7-E7</f>
        <v>440.15742</v>
      </c>
      <c r="G7" s="16">
        <v>232.087</v>
      </c>
    </row>
    <row r="8" ht="35.1" customHeight="1" spans="1:7">
      <c r="A8" s="6"/>
      <c r="B8" s="6" t="s">
        <v>12</v>
      </c>
      <c r="C8" s="6">
        <v>61</v>
      </c>
      <c r="D8" s="16">
        <v>175.4372</v>
      </c>
      <c r="E8" s="16">
        <v>56.7631</v>
      </c>
      <c r="F8" s="16">
        <f>D8-E8</f>
        <v>118.6741</v>
      </c>
      <c r="G8" s="16">
        <v>66.6456</v>
      </c>
    </row>
    <row r="9" ht="35.1" customHeight="1" spans="1:7">
      <c r="A9" s="6"/>
      <c r="B9" s="6" t="s">
        <v>13</v>
      </c>
      <c r="C9" s="6">
        <v>136</v>
      </c>
      <c r="D9" s="16">
        <v>429.027373</v>
      </c>
      <c r="E9" s="16">
        <v>219.5241</v>
      </c>
      <c r="F9" s="16">
        <f>D9-E9</f>
        <v>209.503273</v>
      </c>
      <c r="G9" s="16">
        <v>134.7515</v>
      </c>
    </row>
    <row r="10" ht="35.1" customHeight="1" spans="1:7">
      <c r="A10" s="6"/>
      <c r="B10" s="3" t="s">
        <v>14</v>
      </c>
      <c r="C10" s="6">
        <f>C7+C8+C9</f>
        <v>377</v>
      </c>
      <c r="D10" s="16">
        <f>D7+D8+D9</f>
        <v>1251.030773</v>
      </c>
      <c r="E10" s="16">
        <f>E7+E8+E9</f>
        <v>482.69598</v>
      </c>
      <c r="F10" s="16">
        <f>F7+F8+F9</f>
        <v>768.334793</v>
      </c>
      <c r="G10" s="16">
        <f>G7+G8+G9</f>
        <v>433.4841</v>
      </c>
    </row>
    <row r="11" ht="111.95" customHeight="1" spans="1:7">
      <c r="A11" s="17" t="s">
        <v>15</v>
      </c>
      <c r="B11" s="9"/>
      <c r="C11" s="9"/>
      <c r="D11" s="9"/>
      <c r="E11" s="9"/>
      <c r="F11" s="9"/>
      <c r="G11" s="9"/>
    </row>
  </sheetData>
  <mergeCells count="11">
    <mergeCell ref="A1:G1"/>
    <mergeCell ref="C3:G3"/>
    <mergeCell ref="E4:G4"/>
    <mergeCell ref="A11:G11"/>
    <mergeCell ref="A3:A6"/>
    <mergeCell ref="A7:A10"/>
    <mergeCell ref="B3:B6"/>
    <mergeCell ref="C4:C6"/>
    <mergeCell ref="D4:D6"/>
    <mergeCell ref="E5:E6"/>
    <mergeCell ref="F5:F6"/>
  </mergeCell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55" zoomScaleNormal="55" workbookViewId="0">
      <selection activeCell="A10" sqref="A10:Q10"/>
    </sheetView>
  </sheetViews>
  <sheetFormatPr defaultColWidth="9" defaultRowHeight="13.5"/>
  <cols>
    <col min="1" max="1" width="6.625" customWidth="1"/>
    <col min="2" max="2" width="8" customWidth="1"/>
    <col min="3" max="3" width="9.875" customWidth="1"/>
    <col min="4" max="4" width="8.25" customWidth="1"/>
    <col min="5" max="5" width="7.875" customWidth="1"/>
    <col min="7" max="7" width="10.25" customWidth="1"/>
    <col min="11" max="12" width="7.625" customWidth="1"/>
    <col min="13" max="13" width="5.375" customWidth="1"/>
    <col min="14" max="14" width="6" customWidth="1"/>
    <col min="15" max="15" width="4.625" customWidth="1"/>
    <col min="16" max="16" width="5.125" customWidth="1"/>
  </cols>
  <sheetData>
    <row r="1" ht="41.1" customHeight="1" spans="1:17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3.1" customHeight="1" spans="15:17">
      <c r="O2" s="10" t="s">
        <v>1</v>
      </c>
      <c r="P2" s="10"/>
      <c r="Q2" s="10"/>
    </row>
    <row r="3" ht="54.95" customHeight="1" spans="1:17">
      <c r="A3" s="2" t="s">
        <v>2</v>
      </c>
      <c r="B3" s="2" t="s">
        <v>3</v>
      </c>
      <c r="C3" s="3" t="s">
        <v>17</v>
      </c>
      <c r="D3" s="3"/>
      <c r="E3" s="3"/>
      <c r="F3" s="3" t="s">
        <v>18</v>
      </c>
      <c r="G3" s="3"/>
      <c r="H3" s="3"/>
      <c r="I3" s="3"/>
      <c r="J3" s="3"/>
      <c r="K3" s="3"/>
      <c r="L3" s="3"/>
      <c r="M3" s="11" t="s">
        <v>19</v>
      </c>
      <c r="N3" s="12"/>
      <c r="O3" s="12"/>
      <c r="P3" s="13"/>
      <c r="Q3" s="2" t="s">
        <v>20</v>
      </c>
    </row>
    <row r="4" ht="44.1" customHeight="1" spans="1:17">
      <c r="A4" s="4"/>
      <c r="B4" s="4"/>
      <c r="C4" s="2" t="s">
        <v>21</v>
      </c>
      <c r="D4" s="2" t="s">
        <v>22</v>
      </c>
      <c r="E4" s="2" t="s">
        <v>23</v>
      </c>
      <c r="F4" s="2" t="s">
        <v>21</v>
      </c>
      <c r="G4" s="2" t="s">
        <v>24</v>
      </c>
      <c r="H4" s="3" t="s">
        <v>22</v>
      </c>
      <c r="I4" s="3"/>
      <c r="J4" s="3"/>
      <c r="K4" s="2" t="s">
        <v>23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4"/>
    </row>
    <row r="5" ht="51.95" customHeight="1" spans="1:17">
      <c r="A5" s="5"/>
      <c r="B5" s="5"/>
      <c r="C5" s="5"/>
      <c r="D5" s="5"/>
      <c r="E5" s="5"/>
      <c r="F5" s="5"/>
      <c r="G5" s="5"/>
      <c r="H5" s="3" t="s">
        <v>30</v>
      </c>
      <c r="I5" s="3" t="s">
        <v>31</v>
      </c>
      <c r="J5" s="3" t="s">
        <v>32</v>
      </c>
      <c r="K5" s="5"/>
      <c r="L5" s="5"/>
      <c r="M5" s="5"/>
      <c r="N5" s="5"/>
      <c r="O5" s="5"/>
      <c r="P5" s="5"/>
      <c r="Q5" s="5"/>
    </row>
    <row r="6" ht="35.1" customHeight="1" spans="1:17">
      <c r="A6" s="4" t="s">
        <v>10</v>
      </c>
      <c r="B6" s="3" t="s">
        <v>11</v>
      </c>
      <c r="C6" s="3">
        <v>289.7</v>
      </c>
      <c r="D6" s="6">
        <v>133.62</v>
      </c>
      <c r="E6" s="7">
        <f>D6/C6</f>
        <v>0.461235761132206</v>
      </c>
      <c r="F6" s="3">
        <v>19.58</v>
      </c>
      <c r="G6" s="7">
        <f>F6/C6</f>
        <v>0.0675871591301346</v>
      </c>
      <c r="H6" s="3">
        <v>2.7</v>
      </c>
      <c r="I6" s="3">
        <v>2.7</v>
      </c>
      <c r="J6" s="3">
        <v>0</v>
      </c>
      <c r="K6" s="7">
        <f>I6/F6</f>
        <v>0.137895812053115</v>
      </c>
      <c r="L6" s="3" t="s">
        <v>33</v>
      </c>
      <c r="M6" s="3" t="s">
        <v>33</v>
      </c>
      <c r="N6" s="3" t="s">
        <v>33</v>
      </c>
      <c r="O6" s="3" t="s">
        <v>33</v>
      </c>
      <c r="P6" s="3" t="s">
        <v>33</v>
      </c>
      <c r="Q6" s="3"/>
    </row>
    <row r="7" ht="35.1" customHeight="1" spans="1:17">
      <c r="A7" s="4"/>
      <c r="B7" s="3" t="s">
        <v>34</v>
      </c>
      <c r="C7" s="3">
        <v>70</v>
      </c>
      <c r="D7" s="6">
        <v>53.54</v>
      </c>
      <c r="E7" s="7">
        <f>D7/C7</f>
        <v>0.764857142857143</v>
      </c>
      <c r="F7" s="3">
        <v>5</v>
      </c>
      <c r="G7" s="7">
        <v>0.071</v>
      </c>
      <c r="H7" s="3">
        <v>0</v>
      </c>
      <c r="I7" s="3">
        <v>0</v>
      </c>
      <c r="J7" s="3">
        <v>0</v>
      </c>
      <c r="K7" s="3">
        <v>0</v>
      </c>
      <c r="L7" s="3" t="s">
        <v>35</v>
      </c>
      <c r="M7" s="3" t="s">
        <v>33</v>
      </c>
      <c r="N7" s="3" t="s">
        <v>33</v>
      </c>
      <c r="O7" s="3" t="s">
        <v>33</v>
      </c>
      <c r="P7" s="3" t="s">
        <v>33</v>
      </c>
      <c r="Q7" s="3"/>
    </row>
    <row r="8" ht="35.1" customHeight="1" spans="1:17">
      <c r="A8" s="4"/>
      <c r="B8" s="3" t="s">
        <v>13</v>
      </c>
      <c r="C8" s="3">
        <v>82.79</v>
      </c>
      <c r="D8" s="6">
        <v>31.25</v>
      </c>
      <c r="E8" s="7">
        <f>D8/C8</f>
        <v>0.377461046020051</v>
      </c>
      <c r="F8" s="3">
        <v>2.08</v>
      </c>
      <c r="G8" s="7">
        <f>F8/C8</f>
        <v>0.0251238072230946</v>
      </c>
      <c r="H8" s="3">
        <v>0</v>
      </c>
      <c r="I8" s="3">
        <v>0</v>
      </c>
      <c r="J8" s="3">
        <v>0</v>
      </c>
      <c r="K8" s="3">
        <v>0</v>
      </c>
      <c r="L8" s="3" t="s">
        <v>35</v>
      </c>
      <c r="M8" s="3" t="s">
        <v>33</v>
      </c>
      <c r="N8" s="3" t="s">
        <v>33</v>
      </c>
      <c r="O8" s="3" t="s">
        <v>33</v>
      </c>
      <c r="P8" s="3" t="s">
        <v>33</v>
      </c>
      <c r="Q8" s="3"/>
    </row>
    <row r="9" ht="35.1" customHeight="1" spans="1:17">
      <c r="A9" s="5"/>
      <c r="B9" s="3" t="s">
        <v>14</v>
      </c>
      <c r="C9" s="3">
        <f>SUM(C6:C6)</f>
        <v>289.7</v>
      </c>
      <c r="D9" s="3">
        <v>218.4</v>
      </c>
      <c r="E9" s="7">
        <v>0.4936</v>
      </c>
      <c r="F9" s="3">
        <f>SUM(F6:F6)</f>
        <v>19.58</v>
      </c>
      <c r="G9" s="7">
        <f>F9/C9</f>
        <v>0.0675871591301346</v>
      </c>
      <c r="H9" s="3">
        <v>2.7</v>
      </c>
      <c r="I9" s="3">
        <v>2.7</v>
      </c>
      <c r="J9" s="3">
        <v>0</v>
      </c>
      <c r="K9" s="7">
        <v>0.101</v>
      </c>
      <c r="L9" s="3">
        <v>1</v>
      </c>
      <c r="M9" s="3">
        <v>3</v>
      </c>
      <c r="N9" s="3">
        <v>3</v>
      </c>
      <c r="O9" s="3">
        <v>3</v>
      </c>
      <c r="P9" s="3">
        <v>3</v>
      </c>
      <c r="Q9" s="3"/>
    </row>
    <row r="10" ht="126" customHeight="1" spans="1:17">
      <c r="A10" s="8" t="s">
        <v>36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mergeCells count="22">
    <mergeCell ref="A1:Q1"/>
    <mergeCell ref="O2:Q2"/>
    <mergeCell ref="C3:E3"/>
    <mergeCell ref="F3:L3"/>
    <mergeCell ref="M3:P3"/>
    <mergeCell ref="H4:J4"/>
    <mergeCell ref="A10:Q10"/>
    <mergeCell ref="A3:A5"/>
    <mergeCell ref="A6:A9"/>
    <mergeCell ref="B3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3:Q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存量住宅用地公开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李加志</cp:lastModifiedBy>
  <dcterms:created xsi:type="dcterms:W3CDTF">2021-10-11T07:27:00Z</dcterms:created>
  <cp:lastPrinted>2021-11-17T08:48:00Z</cp:lastPrinted>
  <dcterms:modified xsi:type="dcterms:W3CDTF">2022-04-18T06:34:06Z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